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<sst xmlns="http://schemas.openxmlformats.org/spreadsheetml/2006/main" count="61" uniqueCount="37">
  <si>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</si>
  <si>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</si>
  <si>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</si>
  <si>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</si>
  <si>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</si>
  <si>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</si>
  <si>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</si>
  <si>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</si>
  <si>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</si>
  <si>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</si>
  <si>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</si>
  <si>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</si>
  <si>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</si>
  <si>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</si>
  <si>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</si>
  <si>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</si>
  <si>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</si>
  <si>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</si>
  <si>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</si>
  <si>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</si>
  <si>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ISTITUTO COMPRENSIVO DI VIALE LIBERTA'</t>
  </si>
  <si>
    <t>27029 VIGEVANO (PV) VIALE LIBERTA' 32 C.F. 94034000185 C.M. PVIC83100R</t>
  </si>
  <si>
    <t>59/2017/3 del 30/11/2017</t>
  </si>
  <si>
    <t>8717366854 del 06/12/2017</t>
  </si>
  <si>
    <t>000158-0C1 PA del 22/12/2017</t>
  </si>
  <si>
    <t>V2FV0000080 del 30/11/2017</t>
  </si>
  <si>
    <t>171510 del 31/12/2017</t>
  </si>
  <si>
    <t>1/PA del 19/01/2018</t>
  </si>
  <si>
    <t>00189/18 del 23/01/2018</t>
  </si>
  <si>
    <t>180452/E del 09/02/2018</t>
  </si>
  <si>
    <t>180446/E del 09/02/2018</t>
  </si>
  <si>
    <t>1 del 05/02/2018</t>
  </si>
  <si>
    <t>180406/E del 02/02/2018</t>
  </si>
  <si>
    <t>7818000743 del 31/01/2018</t>
  </si>
  <si>
    <t>1-2018 del 31/01/2018</t>
  </si>
  <si>
    <t>13 del 08/02/2018</t>
  </si>
  <si>
    <t>29 del 21/12/2017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</si>
</sst>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15</v>
      </c>
      <c r="B10" s="37"/>
      <c r="C10" s="50">
        <f>SUM(C16:D19)</f>
        <v>21925.2</v>
      </c>
      <c r="D10" s="37"/>
      <c r="E10" s="38">
        <f>('Trimestre 1'!H1+'Trimestre 2'!H1+'Trimestre 3'!H1+'Trimestre 4'!H1)/C10</f>
        <v>-14.724242880338606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15</v>
      </c>
      <c r="C16" s="51">
        <f>'Trimestre 1'!B1</f>
        <v>21925.2</v>
      </c>
      <c r="D16" s="52"/>
      <c r="E16" s="51">
        <f>'Trimestre 1'!G1</f>
        <v>-14.724242880338606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21925.2</v>
      </c>
      <c r="C1">
        <f>COUNTA(A4:A203)</f>
        <v>15</v>
      </c>
      <c r="G1" s="20">
        <f>IF(B1&lt;&gt;0,H1/B1,0)</f>
        <v>-14.724242880338606</v>
      </c>
      <c r="H1" s="19">
        <f>SUM(H4:H195)</f>
        <v>-322831.97000000003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112</v>
      </c>
      <c r="C4" s="17">
        <v>43100</v>
      </c>
      <c r="D4" s="17">
        <v>43104</v>
      </c>
      <c r="E4" s="17"/>
      <c r="F4" s="17"/>
      <c r="G4" s="1">
        <f>D4-C4-(F4-E4)</f>
        <v>4</v>
      </c>
      <c r="H4" s="16">
        <f>B4*G4</f>
        <v>448</v>
      </c>
    </row>
    <row r="5" spans="1:8" ht="15">
      <c r="A5" s="28" t="s">
        <v>23</v>
      </c>
      <c r="B5" s="16">
        <v>57.85</v>
      </c>
      <c r="C5" s="17">
        <v>43105</v>
      </c>
      <c r="D5" s="17">
        <v>43104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-57.85</v>
      </c>
    </row>
    <row r="6" spans="1:8" ht="15">
      <c r="A6" s="28" t="s">
        <v>24</v>
      </c>
      <c r="B6" s="16">
        <v>85.82</v>
      </c>
      <c r="C6" s="17">
        <v>43159</v>
      </c>
      <c r="D6" s="17">
        <v>43119</v>
      </c>
      <c r="E6" s="17"/>
      <c r="F6" s="17"/>
      <c r="G6" s="1">
        <f t="shared" si="0"/>
        <v>-40</v>
      </c>
      <c r="H6" s="16">
        <f t="shared" si="1"/>
        <v>-3432.7999999999997</v>
      </c>
    </row>
    <row r="7" spans="1:8" ht="15">
      <c r="A7" s="28" t="s">
        <v>25</v>
      </c>
      <c r="B7" s="16">
        <v>585.74</v>
      </c>
      <c r="C7" s="17">
        <v>43099</v>
      </c>
      <c r="D7" s="17">
        <v>43119</v>
      </c>
      <c r="E7" s="17"/>
      <c r="F7" s="17"/>
      <c r="G7" s="1">
        <f t="shared" si="0"/>
        <v>20</v>
      </c>
      <c r="H7" s="16">
        <f t="shared" si="1"/>
        <v>11714.8</v>
      </c>
    </row>
    <row r="8" spans="1:8" ht="15">
      <c r="A8" s="28" t="s">
        <v>26</v>
      </c>
      <c r="B8" s="16">
        <v>1272</v>
      </c>
      <c r="C8" s="17">
        <v>43131</v>
      </c>
      <c r="D8" s="17">
        <v>43125</v>
      </c>
      <c r="E8" s="17"/>
      <c r="F8" s="17"/>
      <c r="G8" s="1">
        <f t="shared" si="0"/>
        <v>-6</v>
      </c>
      <c r="H8" s="16">
        <f t="shared" si="1"/>
        <v>-7632</v>
      </c>
    </row>
    <row r="9" spans="1:8" ht="15">
      <c r="A9" s="28" t="s">
        <v>27</v>
      </c>
      <c r="B9" s="16">
        <v>7213</v>
      </c>
      <c r="C9" s="17">
        <v>43149</v>
      </c>
      <c r="D9" s="17">
        <v>43131</v>
      </c>
      <c r="E9" s="17"/>
      <c r="F9" s="17"/>
      <c r="G9" s="1">
        <f t="shared" si="0"/>
        <v>-18</v>
      </c>
      <c r="H9" s="16">
        <f t="shared" si="1"/>
        <v>-129834</v>
      </c>
    </row>
    <row r="10" spans="1:8" ht="15">
      <c r="A10" s="28" t="s">
        <v>28</v>
      </c>
      <c r="B10" s="16">
        <v>80</v>
      </c>
      <c r="C10" s="17">
        <v>43153</v>
      </c>
      <c r="D10" s="17">
        <v>43131</v>
      </c>
      <c r="E10" s="17"/>
      <c r="F10" s="17"/>
      <c r="G10" s="1">
        <f t="shared" si="0"/>
        <v>-22</v>
      </c>
      <c r="H10" s="16">
        <f t="shared" si="1"/>
        <v>-1760</v>
      </c>
    </row>
    <row r="11" spans="1:8" ht="15">
      <c r="A11" s="28" t="s">
        <v>29</v>
      </c>
      <c r="B11" s="16">
        <v>150</v>
      </c>
      <c r="C11" s="17">
        <v>43168</v>
      </c>
      <c r="D11" s="17">
        <v>43145</v>
      </c>
      <c r="E11" s="17"/>
      <c r="F11" s="17"/>
      <c r="G11" s="1">
        <f t="shared" si="0"/>
        <v>-23</v>
      </c>
      <c r="H11" s="16">
        <f t="shared" si="1"/>
        <v>-3450</v>
      </c>
    </row>
    <row r="12" spans="1:8" ht="15">
      <c r="A12" s="28" t="s">
        <v>30</v>
      </c>
      <c r="B12" s="16">
        <v>2385</v>
      </c>
      <c r="C12" s="17">
        <v>43168</v>
      </c>
      <c r="D12" s="17">
        <v>43145</v>
      </c>
      <c r="E12" s="17"/>
      <c r="F12" s="17"/>
      <c r="G12" s="1">
        <f t="shared" si="0"/>
        <v>-23</v>
      </c>
      <c r="H12" s="16">
        <f t="shared" si="1"/>
        <v>-54855</v>
      </c>
    </row>
    <row r="13" spans="1:8" ht="15">
      <c r="A13" s="28" t="s">
        <v>31</v>
      </c>
      <c r="B13" s="16">
        <v>54.6</v>
      </c>
      <c r="C13" s="17">
        <v>43190</v>
      </c>
      <c r="D13" s="17">
        <v>43145</v>
      </c>
      <c r="E13" s="17"/>
      <c r="F13" s="17"/>
      <c r="G13" s="1">
        <f t="shared" si="0"/>
        <v>-45</v>
      </c>
      <c r="H13" s="16">
        <f t="shared" si="1"/>
        <v>-2457</v>
      </c>
    </row>
    <row r="14" spans="1:8" ht="15">
      <c r="A14" s="28" t="s">
        <v>32</v>
      </c>
      <c r="B14" s="16">
        <v>150</v>
      </c>
      <c r="C14" s="17">
        <v>43161</v>
      </c>
      <c r="D14" s="17">
        <v>43145</v>
      </c>
      <c r="E14" s="17"/>
      <c r="F14" s="17"/>
      <c r="G14" s="1">
        <f t="shared" si="0"/>
        <v>-16</v>
      </c>
      <c r="H14" s="16">
        <f t="shared" si="1"/>
        <v>-2400</v>
      </c>
    </row>
    <row r="15" spans="1:8" ht="15">
      <c r="A15" s="28" t="s">
        <v>33</v>
      </c>
      <c r="B15" s="16">
        <v>8037.37</v>
      </c>
      <c r="C15" s="17">
        <v>43161</v>
      </c>
      <c r="D15" s="17">
        <v>43145</v>
      </c>
      <c r="E15" s="17"/>
      <c r="F15" s="17"/>
      <c r="G15" s="1">
        <f t="shared" si="0"/>
        <v>-16</v>
      </c>
      <c r="H15" s="16">
        <f t="shared" si="1"/>
        <v>-128597.92</v>
      </c>
    </row>
    <row r="16" spans="1:8" ht="15">
      <c r="A16" s="28" t="s">
        <v>34</v>
      </c>
      <c r="B16" s="16">
        <v>781.82</v>
      </c>
      <c r="C16" s="17">
        <v>43161</v>
      </c>
      <c r="D16" s="17">
        <v>43151</v>
      </c>
      <c r="E16" s="17"/>
      <c r="F16" s="17"/>
      <c r="G16" s="1">
        <f t="shared" si="0"/>
        <v>-10</v>
      </c>
      <c r="H16" s="16">
        <f t="shared" si="1"/>
        <v>-7818.200000000001</v>
      </c>
    </row>
    <row r="17" spans="1:8" ht="15">
      <c r="A17" s="28" t="s">
        <v>35</v>
      </c>
      <c r="B17" s="16">
        <v>500</v>
      </c>
      <c r="C17" s="17">
        <v>43164</v>
      </c>
      <c r="D17" s="17">
        <v>43151</v>
      </c>
      <c r="E17" s="17"/>
      <c r="F17" s="17"/>
      <c r="G17" s="1">
        <f t="shared" si="0"/>
        <v>-13</v>
      </c>
      <c r="H17" s="16">
        <f t="shared" si="1"/>
        <v>-6500</v>
      </c>
    </row>
    <row r="18" spans="1:8" ht="15">
      <c r="A18" s="28" t="s">
        <v>36</v>
      </c>
      <c r="B18" s="16">
        <v>460</v>
      </c>
      <c r="C18" s="17">
        <v>43121</v>
      </c>
      <c r="D18" s="17">
        <v>43151</v>
      </c>
      <c r="E18" s="17"/>
      <c r="F18" s="17"/>
      <c r="G18" s="1">
        <f t="shared" si="0"/>
        <v>30</v>
      </c>
      <c r="H18" s="16">
        <f t="shared" si="1"/>
        <v>13800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2018-04-09T06:51:22Z</dcterms:modified>
  <cp:category/>
  <cp:version/>
  <cp:contentType/>
  <cp:contentStatus/>
</cp:coreProperties>
</file>